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eminements\B-GGO\"/>
    </mc:Choice>
  </mc:AlternateContent>
  <bookViews>
    <workbookView xWindow="180" yWindow="255" windowWidth="10125" windowHeight="11940" activeTab="1"/>
  </bookViews>
  <sheets>
    <sheet name="B-GGO" sheetId="8" r:id="rId1"/>
    <sheet name="B-GGO Chem Automne" sheetId="4" r:id="rId2"/>
    <sheet name="B-GGO Chem Hiver" sheetId="5" r:id="rId3"/>
  </sheets>
  <definedNames>
    <definedName name="_xlnm._FilterDatabase" localSheetId="0" hidden="1">'B-GGO'!$A$54:$E$61</definedName>
    <definedName name="_Hlk148866690" localSheetId="0">'B-GGO'!$B$56</definedName>
    <definedName name="OLE_LINK3" localSheetId="0">'B-GGO'!$B$27</definedName>
    <definedName name="OLE_LINK7" localSheetId="0">'B-GGO'!$B$11</definedName>
    <definedName name="_xlnm.Print_Area" localSheetId="0">'B-GGO'!$A$1:$E$72</definedName>
    <definedName name="_xlnm.Print_Area" localSheetId="1">'B-GGO Chem Automne'!$A$1:$L$28</definedName>
  </definedNames>
  <calcPr calcId="162913"/>
</workbook>
</file>

<file path=xl/calcChain.xml><?xml version="1.0" encoding="utf-8"?>
<calcChain xmlns="http://schemas.openxmlformats.org/spreadsheetml/2006/main">
  <c r="F21" i="4" l="1"/>
  <c r="C5" i="8" l="1"/>
  <c r="C47" i="8" s="1"/>
  <c r="I25" i="4" l="1"/>
  <c r="F25" i="4"/>
  <c r="C25" i="4"/>
  <c r="L21" i="4"/>
  <c r="I21" i="4"/>
  <c r="C21" i="4"/>
  <c r="L13" i="4"/>
  <c r="I13" i="4"/>
  <c r="F13" i="4"/>
  <c r="C13" i="4"/>
  <c r="L26" i="4" l="1"/>
  <c r="L24" i="5"/>
  <c r="I24" i="5"/>
  <c r="F24" i="5"/>
  <c r="C24" i="5"/>
  <c r="L16" i="5"/>
  <c r="I16" i="5"/>
  <c r="F16" i="5"/>
  <c r="C16" i="5"/>
  <c r="L13" i="5"/>
  <c r="I13" i="5"/>
  <c r="F13" i="5"/>
  <c r="C13" i="5"/>
  <c r="L25" i="5" s="1"/>
</calcChain>
</file>

<file path=xl/sharedStrings.xml><?xml version="1.0" encoding="utf-8"?>
<sst xmlns="http://schemas.openxmlformats.org/spreadsheetml/2006/main" count="396" uniqueCount="178">
  <si>
    <t>AHE</t>
  </si>
  <si>
    <t>H</t>
  </si>
  <si>
    <t>A</t>
  </si>
  <si>
    <t>Télédétection fondamentale</t>
  </si>
  <si>
    <t>GMT-2006</t>
  </si>
  <si>
    <t>Session</t>
  </si>
  <si>
    <t>Crédits</t>
  </si>
  <si>
    <t>TITRE</t>
  </si>
  <si>
    <t>SIGLE-NUMÉRO</t>
  </si>
  <si>
    <t>Total des crédits:</t>
  </si>
  <si>
    <t>Cr</t>
  </si>
  <si>
    <t>Titre</t>
  </si>
  <si>
    <t>Numéro</t>
  </si>
  <si>
    <t>MAT-1900</t>
  </si>
  <si>
    <t>Mathématiques de l’ingénieur I</t>
  </si>
  <si>
    <t>AH</t>
  </si>
  <si>
    <t>MAT-1901</t>
  </si>
  <si>
    <t>IFT-1901</t>
  </si>
  <si>
    <t>GMT-1001</t>
  </si>
  <si>
    <t>GMC-1900</t>
  </si>
  <si>
    <t>GMT-1000</t>
  </si>
  <si>
    <t>Introduction à la géomatique et ses applications</t>
  </si>
  <si>
    <t>MAT-1910</t>
  </si>
  <si>
    <t>GMT-1003</t>
  </si>
  <si>
    <t>Cartographie numérique : concepts et applications</t>
  </si>
  <si>
    <t>GMT-2050</t>
  </si>
  <si>
    <t>GMT-1004</t>
  </si>
  <si>
    <t>GMT-2000</t>
  </si>
  <si>
    <t>GMT-2001</t>
  </si>
  <si>
    <t>GMT-2003</t>
  </si>
  <si>
    <t>GMT-4000</t>
  </si>
  <si>
    <t>GMT-2005</t>
  </si>
  <si>
    <t>GMT-4001</t>
  </si>
  <si>
    <t>GMT-3002</t>
  </si>
  <si>
    <t>GMT-3000</t>
  </si>
  <si>
    <t>GMT-3001</t>
  </si>
  <si>
    <t>GMT-3003</t>
  </si>
  <si>
    <t>Mathématiques de l’ingénieur II
PR : MAT-1900</t>
  </si>
  <si>
    <t>Travaux pratiques en topométrie
PR : GMT-1001</t>
  </si>
  <si>
    <t>PHI-3900</t>
  </si>
  <si>
    <t>IFT-1700</t>
  </si>
  <si>
    <t>GMT-4051</t>
  </si>
  <si>
    <t>GMT-4150</t>
  </si>
  <si>
    <t>GMT-4100</t>
  </si>
  <si>
    <t>GMT-3052</t>
  </si>
  <si>
    <t>GMT-1500</t>
  </si>
  <si>
    <t>GMT-2500</t>
  </si>
  <si>
    <t>GMT-3500</t>
  </si>
  <si>
    <t>Baccalauréat en génie géomatique (B-GGO)</t>
  </si>
  <si>
    <t>B.Ing. - 120 crédits</t>
  </si>
  <si>
    <t>Stage en milieu de travail possible</t>
  </si>
  <si>
    <t xml:space="preserve">Technologies en géomatiques 1 </t>
  </si>
  <si>
    <t>GSC-1000</t>
  </si>
  <si>
    <t>Méthodologie de design en ingénierie</t>
  </si>
  <si>
    <t>MAT-2910</t>
  </si>
  <si>
    <t>GMT-3050</t>
  </si>
  <si>
    <t>GMT-3051</t>
  </si>
  <si>
    <t>ECN-2901</t>
  </si>
  <si>
    <t>Analyse économique en ingénierie</t>
  </si>
  <si>
    <t>GMT-3150</t>
  </si>
  <si>
    <t>GMT-4152</t>
  </si>
  <si>
    <t>GMT-4101</t>
  </si>
  <si>
    <t>GMT-4102</t>
  </si>
  <si>
    <t>Programmation de base en Visual Basic .Net</t>
  </si>
  <si>
    <t>GMT-4151</t>
  </si>
  <si>
    <t>Photogrammétrie fondamentale
PR : GMT-2001</t>
  </si>
  <si>
    <t>Travaux pratiques en cartographie et photogrammétrie
 PR : GMT-1003, CC : GMT-4000</t>
  </si>
  <si>
    <t>Projet de génie géomatique II
PR : 3050</t>
  </si>
  <si>
    <t>Analyse d’images de télédétection
PR : GMT-2006</t>
  </si>
  <si>
    <t>Métrologie et microgéodésie
PR : GMT-2001</t>
  </si>
  <si>
    <t>Stage en milieu de travail I
PR : GMT-1003, GMT-1004, GMT-2050 et formation de stage obligatoire</t>
  </si>
  <si>
    <t>Stage en milieu de travail II
PR : GMT-1500</t>
  </si>
  <si>
    <t>Stage en milieu de travail III
PR : GMT-2500</t>
  </si>
  <si>
    <t xml:space="preserve">Éthique et professionnalisme </t>
  </si>
  <si>
    <t>B. Ing. - 120 crédits</t>
  </si>
  <si>
    <t>Analyse numérique pour ingénieur
PR : MAT-1900 et (IFT-1001 ou IFT-1004)</t>
  </si>
  <si>
    <t>Publication de données spatiales dans Internet
PR : GMT-1003, GMT-4051 et (IFT-1001 ou IFT-1004)</t>
  </si>
  <si>
    <t>Conception d'application de traitement d'images géospatiales
PR : IFT-1001 ou IFT-1004</t>
  </si>
  <si>
    <t>Outils et langages de développement géo-informatique
PR : GMT-4051 et (IFT-1001 ou IFT-1004)</t>
  </si>
  <si>
    <t>Structures de données géométriques et analyse spatiale
PR : GMT-4051 et (IFT-1001 ou IFT-1004)</t>
  </si>
  <si>
    <t>IFT-1004</t>
  </si>
  <si>
    <t>Introduction à la programmation</t>
  </si>
  <si>
    <t>IFT-2008</t>
  </si>
  <si>
    <t>Algorithmes et structures de données
PR : GIF-1003</t>
  </si>
  <si>
    <t>GIF-1003</t>
  </si>
  <si>
    <t>GMN-2902</t>
  </si>
  <si>
    <t>Santé et sécurité pour ingénieur III</t>
  </si>
  <si>
    <r>
      <t xml:space="preserve">Profil international </t>
    </r>
    <r>
      <rPr>
        <sz val="10"/>
        <rFont val="Arial"/>
        <family val="2"/>
      </rPr>
      <t>(sur approbation de la direction de programme)</t>
    </r>
  </si>
  <si>
    <t>Études - Profil international</t>
  </si>
  <si>
    <t>EHE-1GGO</t>
  </si>
  <si>
    <t>PHI-2910</t>
  </si>
  <si>
    <t>Génie et développement durable</t>
  </si>
  <si>
    <t>GMT-4015</t>
  </si>
  <si>
    <t>Automne 2017</t>
  </si>
  <si>
    <t>Hiver 2018</t>
  </si>
  <si>
    <t>Été 2018</t>
  </si>
  <si>
    <t>Automne 2018</t>
  </si>
  <si>
    <t>STT-1900</t>
  </si>
  <si>
    <t>Méthodes statistiques pour ingénieurs</t>
  </si>
  <si>
    <t>GMC-3009</t>
  </si>
  <si>
    <t>Gestion de projets en ingénierie</t>
  </si>
  <si>
    <t>Levés aéroportés et terrestres
PR : GMT-4000</t>
  </si>
  <si>
    <t>Compensation I
PR : STT-1000 ou STT-1900</t>
  </si>
  <si>
    <t>Projet de génie géomatique I
PR : GMT-2003, GMC-3009 et GMT-4051</t>
  </si>
  <si>
    <t>Levés aéroportées et terrestres
PR : GMT-4000</t>
  </si>
  <si>
    <t>Conception de modèles numériques de terrain
PR : (GMT-1005 OU GMT-4015) et (IFT-1004 ou IFT-1700)</t>
  </si>
  <si>
    <t>GMT-2015</t>
  </si>
  <si>
    <t>Dessin technique pour ingénieurs</t>
  </si>
  <si>
    <t xml:space="preserve">Physique géomatique
PR: GMT 2050 et MAT 1900 </t>
  </si>
  <si>
    <t xml:space="preserve">SIG et analyse spatiale
PR: GMT 1003 ou GMT 1005 ou GMT 2008 ou GMT 4600 </t>
  </si>
  <si>
    <t>Conception de bases de données spatiales
PR : GMT-1005 ou GMT-4015</t>
  </si>
  <si>
    <t>Projet de génie géomatique II
PR : GMT 3050</t>
  </si>
  <si>
    <t>Éthique et professionnalisme
PR: Crédits exigés : 60</t>
  </si>
  <si>
    <t>Références spatiales et projections cartographiques
PR: IFT 1901, MAT 1900 et MAT 1901</t>
  </si>
  <si>
    <t>Géodésie I
PR : GMT-2000, GMT-2001 et GMT-2050</t>
  </si>
  <si>
    <t>Hydrographie
PR : GMT-1003 et GMT-4001</t>
  </si>
  <si>
    <t>Projet en géomatique de l’environnement
PR : (GMT-1005 ou GMT-4015) et GMT-2006</t>
  </si>
  <si>
    <t>Intégration des données spatiales
PR : GMT-1003, (GMT-1005 ou GMT-4015) et GMT-2050</t>
  </si>
  <si>
    <t>Physique géomatique
PR : MAT-1900 et GMT-2050</t>
  </si>
  <si>
    <t>Conception de modèles numériques de terrain
PR : (GMT-1005 ou GMT-4015) et (IFT-1004 ou IFT-1700)</t>
  </si>
  <si>
    <t>Projet en géomatique de l’environnement
PR : GMT-1005 et GMT-2006</t>
  </si>
  <si>
    <t>Intégration des données spatiales
PR : GMT-1003, GMT-1005 et GMT-2050</t>
  </si>
  <si>
    <t>Hiver 2019</t>
  </si>
  <si>
    <t>Hydrographie
PR : GMT-1003, GMT-4001</t>
  </si>
  <si>
    <t>Références spatiales et projections cartographiques
PR: IFT 1901, MAT 1900, MAT 1901</t>
  </si>
  <si>
    <t>Géodésie I
PR : GMT-2000, GMT-2001, GMT-2050</t>
  </si>
  <si>
    <t>Projet en géomatique de l’environnement
PR : GMT-1005, GMT-2006</t>
  </si>
  <si>
    <t>Conception de bases de données spatiales
PR : GMT-1005</t>
  </si>
  <si>
    <t>Intégration des données spatiales
PR : GMT-1003, GMT-1005, GMT-2050</t>
  </si>
  <si>
    <t>SIG et analyse spatiale</t>
  </si>
  <si>
    <t>Physique géomatique
PR : MAT-1900, GMT-2050</t>
  </si>
  <si>
    <r>
      <t>Dessin technique pour ingénieurs (1</t>
    </r>
    <r>
      <rPr>
        <vertAlign val="superscript"/>
        <sz val="7"/>
        <color indexed="8"/>
        <rFont val="Arial"/>
        <family val="2"/>
      </rPr>
      <t>ère</t>
    </r>
    <r>
      <rPr>
        <sz val="7"/>
        <color indexed="8"/>
        <rFont val="Arial"/>
        <family val="2"/>
      </rPr>
      <t xml:space="preserve"> partie Dessin)</t>
    </r>
  </si>
  <si>
    <t>Géométrie et trigonométrie
CC: Topométrie I</t>
  </si>
  <si>
    <t>Topométrie I
CC: Géométrie et trigonométrie</t>
  </si>
  <si>
    <t>* La disponibilité d'un cours optionnels à une session souhaitée doit être vérifiée dans CAPSULE.</t>
  </si>
  <si>
    <t>Programmation avancée en C++
PR: IFT-1004 ou IFT-1001 ou GLO-1900 ou GLO-1901</t>
  </si>
  <si>
    <t>Références spatiales et projections cartographiques
PR: IFT-1901, MAT-1900 et MAT-1901</t>
  </si>
  <si>
    <t>Géométrie et trigonométrie
CC: GMT-1001</t>
  </si>
  <si>
    <t>Topométrie I
CC: MAT-1901</t>
  </si>
  <si>
    <t>Analyse d'images de télédétection
PR: GMT-2006</t>
  </si>
  <si>
    <t>Obtenir 12 crédits de cours et satisfaire, le cas échéant, aux exigences indiquées ci-après.</t>
  </si>
  <si>
    <t>Été 2019</t>
  </si>
  <si>
    <t>Automne 2019</t>
  </si>
  <si>
    <t>Projet de génie géomatique II
PR : GMT-3050</t>
  </si>
  <si>
    <t>→   Suivre ce cheminement réduit le risque de conflit d’horaire et de préalables</t>
  </si>
  <si>
    <t>→   Réaliser des stages en milieu de travail durant l’été ou des cours permet de diminuer le nombre de crédits à option à prendre aux sessions d’automne et d’hiver</t>
  </si>
  <si>
    <t>Cours à option</t>
  </si>
  <si>
    <t>Cours optionnel</t>
  </si>
  <si>
    <r>
      <t>COURS À OPTION</t>
    </r>
    <r>
      <rPr>
        <sz val="12"/>
        <rFont val="Arial"/>
        <family val="2"/>
      </rPr>
      <t xml:space="preserve"> - autres exigences</t>
    </r>
  </si>
  <si>
    <r>
      <t>PROFILS D'ÉTUDES</t>
    </r>
    <r>
      <rPr>
        <sz val="10"/>
        <rFont val="Arial"/>
        <family val="2"/>
      </rPr>
      <t xml:space="preserve"> (l'adhésion à un profil n'est pas obligatoire)</t>
    </r>
  </si>
  <si>
    <t>Réussir le cours ANL-2020 Intermediate English II. L'étudiant qui démontre qu'il a acquis ce niveau (TOEIC : 675) lors du test administré par l'École de langues peut choisir un cours d'anglais de niveau supérieur ou d'une autre langue moderne.</t>
  </si>
  <si>
    <r>
      <t>Règle 1. Langue étrangère</t>
    </r>
    <r>
      <rPr>
        <sz val="10"/>
        <color theme="1"/>
        <rFont val="Arial"/>
        <family val="2"/>
      </rPr>
      <t xml:space="preserve"> : Réussir 3 crédits parmi :</t>
    </r>
  </si>
  <si>
    <r>
      <t>Règle 2. Formation complémentaire en informatique et géomatique</t>
    </r>
    <r>
      <rPr>
        <sz val="10"/>
        <color theme="1"/>
        <rFont val="Arial"/>
        <family val="2"/>
      </rPr>
      <t xml:space="preserve"> : Réussir 9 crédits parmi :</t>
    </r>
  </si>
  <si>
    <t>IFT-2004</t>
  </si>
  <si>
    <t>SIO-1100</t>
  </si>
  <si>
    <t>Logiciels libres et sociétés</t>
  </si>
  <si>
    <r>
      <t xml:space="preserve">COURS OBLIGATOIRES </t>
    </r>
    <r>
      <rPr>
        <sz val="12"/>
        <rFont val="Arial"/>
        <family val="2"/>
      </rPr>
      <t>- activités communes</t>
    </r>
  </si>
  <si>
    <t xml:space="preserve">Programmation avancée en C++
PR: IFT 1004 OU IFT 1001 OU GLO 1900 OU GLO 1901 </t>
  </si>
  <si>
    <t>Positionnement par satellites avancé  
PR : GMT-4001 et (IFT-1001 ou IFT-1004)</t>
  </si>
  <si>
    <t>Modèles et langages des bases de 
PR: IFT 1001 OU IFT 1004 OU IFT 1904 OU GLO 1900 OU GLO 1901</t>
  </si>
  <si>
    <t>Hiver 2020</t>
  </si>
  <si>
    <t>→   La disposition des cours à options demeure à la discrétion de l'étudiant</t>
  </si>
  <si>
    <t>Été 2020</t>
  </si>
  <si>
    <t>Automne 2020</t>
  </si>
  <si>
    <t>Positionnement par satellites
PR : GMT 2000 et GMT 2001 et GMT 2003</t>
  </si>
  <si>
    <t>Positionnement par satellites
PR : GMT 2000 ET GMT 2001 ET GMT 2003</t>
  </si>
  <si>
    <t>Travaux pratiques en géodésie et positionnement par satellites
PR : GMT-4001</t>
  </si>
  <si>
    <t>*Se référer au rapport de cheminement dans Capsule pour les mises à jour à votre dossier</t>
  </si>
  <si>
    <r>
      <t>Pour les étudiants admis aux sessions d'</t>
    </r>
    <r>
      <rPr>
        <b/>
        <sz val="12"/>
        <rFont val="Arial"/>
        <family val="2"/>
      </rPr>
      <t xml:space="preserve">automne 2017 </t>
    </r>
    <r>
      <rPr>
        <sz val="12"/>
        <rFont val="Arial"/>
        <family val="2"/>
      </rPr>
      <t>et</t>
    </r>
    <r>
      <rPr>
        <b/>
        <sz val="12"/>
        <rFont val="Arial"/>
        <family val="2"/>
      </rPr>
      <t xml:space="preserve"> d'hiver 2018</t>
    </r>
  </si>
  <si>
    <t>Hiver 2021</t>
  </si>
  <si>
    <r>
      <t>Cheminement par session suggéré aux étudiants admis à la session d'</t>
    </r>
    <r>
      <rPr>
        <b/>
        <sz val="12"/>
        <rFont val="Calibri"/>
        <family val="2"/>
      </rPr>
      <t>hiver 2018</t>
    </r>
  </si>
  <si>
    <t>Été 2021</t>
  </si>
  <si>
    <t>Automne 2021</t>
  </si>
  <si>
    <r>
      <t xml:space="preserve">Profil distinction </t>
    </r>
    <r>
      <rPr>
        <sz val="8"/>
        <rFont val="Arial"/>
        <family val="2"/>
      </rPr>
      <t>(sur approbation de la direction de programme)</t>
    </r>
  </si>
  <si>
    <r>
      <t xml:space="preserve">Passage intégré à la maîtrise </t>
    </r>
    <r>
      <rPr>
        <sz val="8"/>
        <rFont val="Arial"/>
        <family val="2"/>
      </rPr>
      <t>(sur approbation de la direction de programme)</t>
    </r>
  </si>
  <si>
    <t xml:space="preserve">Outils et langages de développement géo-informatique
PR : GMT 4051 ET GIF 1003 ET IFT 1004 </t>
  </si>
  <si>
    <t>À jour le 26 avril 2017</t>
  </si>
  <si>
    <r>
      <t>Cheminement par session suggéré aux étudiants admis à la session d'</t>
    </r>
    <r>
      <rPr>
        <b/>
        <sz val="12"/>
        <rFont val="Calibri"/>
        <family val="2"/>
        <scheme val="minor"/>
      </rPr>
      <t xml:space="preserve">automne 2017  </t>
    </r>
    <r>
      <rPr>
        <sz val="12"/>
        <rFont val="Calibri"/>
        <family val="2"/>
        <scheme val="minor"/>
      </rPr>
      <t xml:space="preserve">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</si>
</sst>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trike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trike/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12"/>
      <name val="Calibri"/>
      <family val="2"/>
    </font>
    <font>
      <vertAlign val="superscript"/>
      <sz val="7"/>
      <color indexed="8"/>
      <name val="Arial"/>
      <family val="2"/>
    </font>
    <font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2" fillId="0" borderId="1" xfId="0" quotePrefix="1" applyNumberFormat="1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6" fillId="0" borderId="6" xfId="0" applyFont="1" applyFill="1" applyBorder="1" applyAlignment="1">
      <alignment vertical="top"/>
    </xf>
    <xf numFmtId="0" fontId="16" fillId="0" borderId="7" xfId="0" applyFont="1" applyFill="1" applyBorder="1" applyAlignment="1">
      <alignment vertical="top" wrapText="1"/>
    </xf>
    <xf numFmtId="0" fontId="16" fillId="0" borderId="8" xfId="0" applyNumberFormat="1" applyFont="1" applyFill="1" applyBorder="1" applyAlignment="1">
      <alignment horizontal="center" vertical="top"/>
    </xf>
    <xf numFmtId="0" fontId="13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17" fillId="0" borderId="1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0" fillId="0" borderId="9" xfId="0" applyBorder="1"/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6" fillId="0" borderId="9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8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0" fillId="0" borderId="11" xfId="0" applyBorder="1"/>
    <xf numFmtId="0" fontId="12" fillId="0" borderId="0" xfId="0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indent="1"/>
    </xf>
    <xf numFmtId="0" fontId="13" fillId="0" borderId="8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left" vertical="top" wrapText="1" inden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72"/>
  <sheetViews>
    <sheetView view="pageBreakPreview" zoomScaleNormal="100" zoomScaleSheetLayoutView="100" workbookViewId="0">
      <selection activeCell="D4" sqref="D4"/>
    </sheetView>
  </sheetViews>
  <sheetFormatPr baseColWidth="10" defaultColWidth="7.85546875" defaultRowHeight="14.25" x14ac:dyDescent="0.25"/>
  <cols>
    <col min="1" max="1" width="13.85546875" style="1" customWidth="1"/>
    <col min="2" max="2" width="61.85546875" style="2" customWidth="1"/>
    <col min="3" max="3" width="5.85546875" style="32" customWidth="1"/>
    <col min="4" max="4" width="3.85546875" style="7" customWidth="1"/>
    <col min="5" max="5" width="3.140625" style="7" customWidth="1"/>
    <col min="6" max="44" width="7.85546875" style="22"/>
    <col min="45" max="16384" width="7.85546875" style="32"/>
  </cols>
  <sheetData>
    <row r="1" spans="1:44" ht="18" x14ac:dyDescent="0.25">
      <c r="A1" s="133" t="s">
        <v>48</v>
      </c>
      <c r="B1" s="133"/>
      <c r="C1" s="133"/>
      <c r="D1" s="133"/>
      <c r="E1" s="13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ht="15" x14ac:dyDescent="0.25">
      <c r="A2" s="134" t="s">
        <v>49</v>
      </c>
      <c r="B2" s="134"/>
      <c r="C2" s="134"/>
      <c r="D2" s="134"/>
      <c r="E2" s="13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ht="15.75" x14ac:dyDescent="0.25">
      <c r="A3" s="134" t="s">
        <v>168</v>
      </c>
      <c r="B3" s="134"/>
      <c r="C3" s="134"/>
      <c r="D3" s="134"/>
      <c r="E3" s="134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x14ac:dyDescent="0.2">
      <c r="A4" s="129" t="s">
        <v>167</v>
      </c>
      <c r="B4" s="3"/>
      <c r="C4" s="19"/>
      <c r="D4" s="9" t="s">
        <v>176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5.75" x14ac:dyDescent="0.25">
      <c r="A5" s="5" t="s">
        <v>156</v>
      </c>
      <c r="B5" s="6"/>
      <c r="C5" s="13">
        <f>SUM(C7:C45)</f>
        <v>108</v>
      </c>
      <c r="D5" s="12" t="s">
        <v>6</v>
      </c>
      <c r="E5" s="4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44" x14ac:dyDescent="0.25">
      <c r="A6" s="15" t="s">
        <v>8</v>
      </c>
      <c r="B6" s="16" t="s">
        <v>7</v>
      </c>
      <c r="C6" s="17" t="s">
        <v>6</v>
      </c>
      <c r="D6" s="135" t="s">
        <v>5</v>
      </c>
      <c r="E6" s="135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x14ac:dyDescent="0.25">
      <c r="A7" s="30" t="s">
        <v>20</v>
      </c>
      <c r="B7" s="30" t="s">
        <v>21</v>
      </c>
      <c r="C7" s="30">
        <v>1</v>
      </c>
      <c r="D7" s="31" t="s">
        <v>2</v>
      </c>
      <c r="E7" s="31">
        <v>1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ht="22.5" x14ac:dyDescent="0.25">
      <c r="A8" s="30" t="s">
        <v>18</v>
      </c>
      <c r="B8" s="30" t="s">
        <v>138</v>
      </c>
      <c r="C8" s="30">
        <v>3</v>
      </c>
      <c r="D8" s="31" t="s">
        <v>2</v>
      </c>
      <c r="E8" s="31">
        <v>1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x14ac:dyDescent="0.25">
      <c r="A9" s="28" t="s">
        <v>52</v>
      </c>
      <c r="B9" s="28" t="s">
        <v>53</v>
      </c>
      <c r="C9" s="28">
        <v>3</v>
      </c>
      <c r="D9" s="29" t="s">
        <v>2</v>
      </c>
      <c r="E9" s="29"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x14ac:dyDescent="0.25">
      <c r="A10" s="28" t="s">
        <v>17</v>
      </c>
      <c r="B10" s="28" t="s">
        <v>51</v>
      </c>
      <c r="C10" s="28">
        <v>3</v>
      </c>
      <c r="D10" s="29" t="s">
        <v>2</v>
      </c>
      <c r="E10" s="29">
        <v>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x14ac:dyDescent="0.25">
      <c r="A11" s="28" t="s">
        <v>13</v>
      </c>
      <c r="B11" s="28" t="s">
        <v>14</v>
      </c>
      <c r="C11" s="28">
        <v>3</v>
      </c>
      <c r="D11" s="29" t="s">
        <v>15</v>
      </c>
      <c r="E11" s="29">
        <v>1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ht="22.5" x14ac:dyDescent="0.25">
      <c r="A12" s="28" t="s">
        <v>16</v>
      </c>
      <c r="B12" s="28" t="s">
        <v>137</v>
      </c>
      <c r="C12" s="28">
        <v>3</v>
      </c>
      <c r="D12" s="29" t="s">
        <v>2</v>
      </c>
      <c r="E12" s="29">
        <v>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4" x14ac:dyDescent="0.25">
      <c r="A13" s="28" t="s">
        <v>23</v>
      </c>
      <c r="B13" s="28" t="s">
        <v>24</v>
      </c>
      <c r="C13" s="28">
        <v>3</v>
      </c>
      <c r="D13" s="29" t="s">
        <v>1</v>
      </c>
      <c r="E13" s="29">
        <v>2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ht="22.5" x14ac:dyDescent="0.25">
      <c r="A14" s="28" t="s">
        <v>26</v>
      </c>
      <c r="B14" s="28" t="s">
        <v>38</v>
      </c>
      <c r="C14" s="28">
        <v>1</v>
      </c>
      <c r="D14" s="29" t="s">
        <v>1</v>
      </c>
      <c r="E14" s="29">
        <v>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x14ac:dyDescent="0.25">
      <c r="A15" s="28" t="s">
        <v>4</v>
      </c>
      <c r="B15" s="28" t="s">
        <v>3</v>
      </c>
      <c r="C15" s="28">
        <v>3</v>
      </c>
      <c r="D15" s="29" t="s">
        <v>1</v>
      </c>
      <c r="E15" s="29">
        <v>2</v>
      </c>
    </row>
    <row r="16" spans="1:44" ht="22.5" x14ac:dyDescent="0.25">
      <c r="A16" s="28" t="s">
        <v>25</v>
      </c>
      <c r="B16" s="28" t="s">
        <v>113</v>
      </c>
      <c r="C16" s="28">
        <v>3</v>
      </c>
      <c r="D16" s="29" t="s">
        <v>1</v>
      </c>
      <c r="E16" s="29">
        <v>2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118" ht="22.5" x14ac:dyDescent="0.25">
      <c r="A17" s="28" t="s">
        <v>22</v>
      </c>
      <c r="B17" s="28" t="s">
        <v>37</v>
      </c>
      <c r="C17" s="28">
        <v>3</v>
      </c>
      <c r="D17" s="29" t="s">
        <v>15</v>
      </c>
      <c r="E17" s="29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118" x14ac:dyDescent="0.25">
      <c r="A18" s="28" t="s">
        <v>97</v>
      </c>
      <c r="B18" s="28" t="s">
        <v>98</v>
      </c>
      <c r="C18" s="28">
        <v>3</v>
      </c>
      <c r="D18" s="29" t="s">
        <v>15</v>
      </c>
      <c r="E18" s="29">
        <v>2</v>
      </c>
    </row>
    <row r="19" spans="1:118" x14ac:dyDescent="0.25">
      <c r="A19" s="28" t="s">
        <v>19</v>
      </c>
      <c r="B19" s="28" t="s">
        <v>107</v>
      </c>
      <c r="C19" s="28">
        <v>2</v>
      </c>
      <c r="D19" s="29" t="s">
        <v>2</v>
      </c>
      <c r="E19" s="29">
        <v>3</v>
      </c>
    </row>
    <row r="20" spans="1:118" ht="22.5" x14ac:dyDescent="0.25">
      <c r="A20" s="28" t="s">
        <v>27</v>
      </c>
      <c r="B20" s="28" t="s">
        <v>108</v>
      </c>
      <c r="C20" s="28">
        <v>3</v>
      </c>
      <c r="D20" s="29" t="s">
        <v>2</v>
      </c>
      <c r="E20" s="29">
        <v>3</v>
      </c>
    </row>
    <row r="21" spans="1:118" ht="22.5" x14ac:dyDescent="0.25">
      <c r="A21" s="28" t="s">
        <v>28</v>
      </c>
      <c r="B21" s="28" t="s">
        <v>102</v>
      </c>
      <c r="C21" s="28">
        <v>3</v>
      </c>
      <c r="D21" s="29" t="s">
        <v>2</v>
      </c>
      <c r="E21" s="29">
        <v>3</v>
      </c>
    </row>
    <row r="22" spans="1:118" ht="22.5" x14ac:dyDescent="0.25">
      <c r="A22" s="28" t="s">
        <v>92</v>
      </c>
      <c r="B22" s="28" t="s">
        <v>109</v>
      </c>
      <c r="C22" s="28">
        <v>3</v>
      </c>
      <c r="D22" s="29" t="s">
        <v>2</v>
      </c>
      <c r="E22" s="29">
        <v>3</v>
      </c>
    </row>
    <row r="23" spans="1:118" x14ac:dyDescent="0.25">
      <c r="A23" s="28" t="s">
        <v>80</v>
      </c>
      <c r="B23" s="28" t="s">
        <v>81</v>
      </c>
      <c r="C23" s="28">
        <v>3</v>
      </c>
      <c r="D23" s="29" t="s">
        <v>15</v>
      </c>
      <c r="E23" s="29">
        <v>3</v>
      </c>
    </row>
    <row r="24" spans="1:118" ht="22.5" x14ac:dyDescent="0.25">
      <c r="A24" s="28" t="s">
        <v>84</v>
      </c>
      <c r="B24" s="28" t="s">
        <v>157</v>
      </c>
      <c r="C24" s="28">
        <v>3</v>
      </c>
      <c r="D24" s="29" t="s">
        <v>15</v>
      </c>
      <c r="E24" s="29">
        <v>4</v>
      </c>
    </row>
    <row r="25" spans="1:118" ht="22.5" x14ac:dyDescent="0.25">
      <c r="A25" s="28" t="s">
        <v>29</v>
      </c>
      <c r="B25" s="28" t="s">
        <v>114</v>
      </c>
      <c r="C25" s="28">
        <v>3</v>
      </c>
      <c r="D25" s="29" t="s">
        <v>1</v>
      </c>
      <c r="E25" s="29">
        <v>4</v>
      </c>
    </row>
    <row r="26" spans="1:118" ht="22.5" x14ac:dyDescent="0.25">
      <c r="A26" s="28" t="s">
        <v>31</v>
      </c>
      <c r="B26" s="28" t="s">
        <v>66</v>
      </c>
      <c r="C26" s="28">
        <v>1</v>
      </c>
      <c r="D26" s="29" t="s">
        <v>1</v>
      </c>
      <c r="E26" s="29">
        <v>4</v>
      </c>
    </row>
    <row r="27" spans="1:118" s="22" customFormat="1" ht="22.5" x14ac:dyDescent="0.25">
      <c r="A27" s="28" t="s">
        <v>30</v>
      </c>
      <c r="B27" s="28" t="s">
        <v>65</v>
      </c>
      <c r="C27" s="28">
        <v>3</v>
      </c>
      <c r="D27" s="29" t="s">
        <v>1</v>
      </c>
      <c r="E27" s="29">
        <v>4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</row>
    <row r="28" spans="1:118" s="22" customFormat="1" ht="22.5" x14ac:dyDescent="0.25">
      <c r="A28" s="28" t="s">
        <v>41</v>
      </c>
      <c r="B28" s="28" t="s">
        <v>110</v>
      </c>
      <c r="C28" s="28">
        <v>3</v>
      </c>
      <c r="D28" s="29" t="s">
        <v>1</v>
      </c>
      <c r="E28" s="29">
        <v>4</v>
      </c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</row>
    <row r="29" spans="1:118" s="22" customFormat="1" x14ac:dyDescent="0.25">
      <c r="A29" s="28" t="s">
        <v>99</v>
      </c>
      <c r="B29" s="28" t="s">
        <v>100</v>
      </c>
      <c r="C29" s="28">
        <v>3</v>
      </c>
      <c r="D29" s="29" t="s">
        <v>2</v>
      </c>
      <c r="E29" s="29">
        <v>5</v>
      </c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</row>
    <row r="30" spans="1:118" s="22" customFormat="1" ht="22.5" x14ac:dyDescent="0.25">
      <c r="A30" s="28" t="s">
        <v>106</v>
      </c>
      <c r="B30" s="28" t="s">
        <v>104</v>
      </c>
      <c r="C30" s="28">
        <v>3</v>
      </c>
      <c r="D30" s="29" t="s">
        <v>2</v>
      </c>
      <c r="E30" s="29">
        <v>5</v>
      </c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</row>
    <row r="31" spans="1:118" s="22" customFormat="1" ht="22.5" x14ac:dyDescent="0.25">
      <c r="A31" s="28" t="s">
        <v>32</v>
      </c>
      <c r="B31" s="28" t="s">
        <v>164</v>
      </c>
      <c r="C31" s="28">
        <v>3</v>
      </c>
      <c r="D31" s="29" t="s">
        <v>2</v>
      </c>
      <c r="E31" s="29">
        <v>5</v>
      </c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</row>
    <row r="32" spans="1:118" ht="22.5" x14ac:dyDescent="0.25">
      <c r="A32" s="28" t="s">
        <v>61</v>
      </c>
      <c r="B32" s="28" t="s">
        <v>175</v>
      </c>
      <c r="C32" s="28">
        <v>3</v>
      </c>
      <c r="D32" s="29" t="s">
        <v>2</v>
      </c>
      <c r="E32" s="29">
        <v>5</v>
      </c>
    </row>
    <row r="33" spans="1:118" s="22" customFormat="1" ht="22.5" x14ac:dyDescent="0.25">
      <c r="A33" s="28" t="s">
        <v>42</v>
      </c>
      <c r="B33" s="28" t="s">
        <v>105</v>
      </c>
      <c r="C33" s="28">
        <v>3</v>
      </c>
      <c r="D33" s="29" t="s">
        <v>2</v>
      </c>
      <c r="E33" s="29">
        <v>5</v>
      </c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1:118" s="22" customFormat="1" x14ac:dyDescent="0.25">
      <c r="A34" s="28" t="s">
        <v>57</v>
      </c>
      <c r="B34" s="28" t="s">
        <v>58</v>
      </c>
      <c r="C34" s="28">
        <v>3</v>
      </c>
      <c r="D34" s="29" t="s">
        <v>1</v>
      </c>
      <c r="E34" s="29">
        <v>6</v>
      </c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</row>
    <row r="35" spans="1:118" s="22" customFormat="1" ht="22.5" x14ac:dyDescent="0.25">
      <c r="A35" s="28" t="s">
        <v>35</v>
      </c>
      <c r="B35" s="28" t="s">
        <v>166</v>
      </c>
      <c r="C35" s="28">
        <v>1</v>
      </c>
      <c r="D35" s="29" t="s">
        <v>1</v>
      </c>
      <c r="E35" s="29">
        <v>6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</row>
    <row r="36" spans="1:118" s="22" customFormat="1" ht="22.5" x14ac:dyDescent="0.25">
      <c r="A36" s="28" t="s">
        <v>33</v>
      </c>
      <c r="B36" s="28" t="s">
        <v>115</v>
      </c>
      <c r="C36" s="28">
        <v>3</v>
      </c>
      <c r="D36" s="29" t="s">
        <v>1</v>
      </c>
      <c r="E36" s="29">
        <v>6</v>
      </c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</row>
    <row r="37" spans="1:118" s="22" customFormat="1" ht="22.5" x14ac:dyDescent="0.25">
      <c r="A37" s="28" t="s">
        <v>44</v>
      </c>
      <c r="B37" s="28" t="s">
        <v>116</v>
      </c>
      <c r="C37" s="28">
        <v>3</v>
      </c>
      <c r="D37" s="29" t="s">
        <v>1</v>
      </c>
      <c r="E37" s="29">
        <v>6</v>
      </c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</row>
    <row r="38" spans="1:118" ht="22.5" x14ac:dyDescent="0.25">
      <c r="A38" s="28" t="s">
        <v>60</v>
      </c>
      <c r="B38" s="28" t="s">
        <v>76</v>
      </c>
      <c r="C38" s="28">
        <v>3</v>
      </c>
      <c r="D38" s="29" t="s">
        <v>1</v>
      </c>
      <c r="E38" s="29">
        <v>6</v>
      </c>
    </row>
    <row r="39" spans="1:118" x14ac:dyDescent="0.25">
      <c r="A39" s="28" t="s">
        <v>85</v>
      </c>
      <c r="B39" s="28" t="s">
        <v>86</v>
      </c>
      <c r="C39" s="28">
        <v>3</v>
      </c>
      <c r="D39" s="29" t="s">
        <v>2</v>
      </c>
      <c r="E39" s="29">
        <v>7</v>
      </c>
    </row>
    <row r="40" spans="1:118" ht="22.5" x14ac:dyDescent="0.25">
      <c r="A40" s="28" t="s">
        <v>36</v>
      </c>
      <c r="B40" s="28" t="s">
        <v>117</v>
      </c>
      <c r="C40" s="28">
        <v>3</v>
      </c>
      <c r="D40" s="29" t="s">
        <v>2</v>
      </c>
      <c r="E40" s="29">
        <v>7</v>
      </c>
    </row>
    <row r="41" spans="1:118" s="22" customFormat="1" ht="22.5" x14ac:dyDescent="0.25">
      <c r="A41" s="28" t="s">
        <v>55</v>
      </c>
      <c r="B41" s="28" t="s">
        <v>103</v>
      </c>
      <c r="C41" s="28">
        <v>2</v>
      </c>
      <c r="D41" s="29" t="s">
        <v>2</v>
      </c>
      <c r="E41" s="29">
        <v>7</v>
      </c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</row>
    <row r="42" spans="1:118" s="22" customFormat="1" ht="22.5" x14ac:dyDescent="0.25">
      <c r="A42" s="28" t="s">
        <v>59</v>
      </c>
      <c r="B42" s="28" t="s">
        <v>68</v>
      </c>
      <c r="C42" s="28">
        <v>3</v>
      </c>
      <c r="D42" s="29" t="s">
        <v>2</v>
      </c>
      <c r="E42" s="29">
        <v>7</v>
      </c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</row>
    <row r="43" spans="1:118" s="22" customFormat="1" ht="14.25" customHeight="1" x14ac:dyDescent="0.25">
      <c r="A43" s="28" t="s">
        <v>90</v>
      </c>
      <c r="B43" s="28" t="s">
        <v>91</v>
      </c>
      <c r="C43" s="28">
        <v>3</v>
      </c>
      <c r="D43" s="29" t="s">
        <v>0</v>
      </c>
      <c r="E43" s="29">
        <v>7</v>
      </c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</row>
    <row r="44" spans="1:118" s="22" customFormat="1" ht="22.5" x14ac:dyDescent="0.25">
      <c r="A44" s="28" t="s">
        <v>56</v>
      </c>
      <c r="B44" s="28" t="s">
        <v>111</v>
      </c>
      <c r="C44" s="28">
        <v>4</v>
      </c>
      <c r="D44" s="29" t="s">
        <v>1</v>
      </c>
      <c r="E44" s="29">
        <v>8</v>
      </c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</row>
    <row r="45" spans="1:118" s="22" customFormat="1" ht="22.5" x14ac:dyDescent="0.25">
      <c r="A45" s="30" t="s">
        <v>39</v>
      </c>
      <c r="B45" s="30" t="s">
        <v>112</v>
      </c>
      <c r="C45" s="30">
        <v>3</v>
      </c>
      <c r="D45" s="31" t="s">
        <v>15</v>
      </c>
      <c r="E45" s="31">
        <v>8</v>
      </c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</row>
    <row r="46" spans="1:118" s="22" customFormat="1" x14ac:dyDescent="0.25">
      <c r="A46" s="122"/>
      <c r="B46" s="122"/>
      <c r="C46" s="122"/>
      <c r="D46" s="36"/>
      <c r="E46" s="36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</row>
    <row r="47" spans="1:118" s="22" customFormat="1" ht="15.75" x14ac:dyDescent="0.25">
      <c r="A47" s="5" t="s">
        <v>148</v>
      </c>
      <c r="B47" s="6"/>
      <c r="C47" s="13">
        <f>120-C5</f>
        <v>12</v>
      </c>
      <c r="D47" s="12" t="s">
        <v>6</v>
      </c>
      <c r="E47" s="4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</row>
    <row r="48" spans="1:118" s="22" customFormat="1" x14ac:dyDescent="0.2">
      <c r="A48" s="14" t="s">
        <v>140</v>
      </c>
      <c r="B48" s="10"/>
      <c r="C48" s="21"/>
      <c r="D48" s="8"/>
      <c r="E48" s="8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</row>
    <row r="49" spans="1:118" s="22" customFormat="1" x14ac:dyDescent="0.2">
      <c r="A49" s="14"/>
      <c r="B49" s="10"/>
      <c r="C49" s="21"/>
      <c r="D49" s="8"/>
      <c r="E49" s="8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</row>
    <row r="50" spans="1:118" s="25" customFormat="1" x14ac:dyDescent="0.25">
      <c r="A50" s="132" t="s">
        <v>151</v>
      </c>
      <c r="B50" s="132"/>
      <c r="C50" s="132"/>
      <c r="D50" s="132"/>
      <c r="E50" s="132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</row>
    <row r="51" spans="1:118" s="25" customFormat="1" ht="29.25" customHeight="1" x14ac:dyDescent="0.25">
      <c r="A51" s="136" t="s">
        <v>150</v>
      </c>
      <c r="B51" s="136"/>
      <c r="C51" s="136"/>
      <c r="D51" s="136"/>
      <c r="E51" s="136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</row>
    <row r="52" spans="1:118" x14ac:dyDescent="0.25">
      <c r="A52" s="126"/>
      <c r="B52" s="126"/>
      <c r="C52" s="126"/>
      <c r="D52" s="11"/>
      <c r="E52" s="11"/>
    </row>
    <row r="53" spans="1:118" s="1" customFormat="1" x14ac:dyDescent="0.25">
      <c r="A53" s="132" t="s">
        <v>152</v>
      </c>
      <c r="B53" s="132"/>
      <c r="C53" s="132"/>
      <c r="D53" s="132"/>
      <c r="E53" s="132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118" ht="22.5" x14ac:dyDescent="0.25">
      <c r="A54" s="30" t="s">
        <v>45</v>
      </c>
      <c r="B54" s="30" t="s">
        <v>70</v>
      </c>
      <c r="C54" s="30">
        <v>1</v>
      </c>
      <c r="D54" s="35"/>
      <c r="E54" s="36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</row>
    <row r="55" spans="1:118" ht="22.5" x14ac:dyDescent="0.25">
      <c r="A55" s="30" t="s">
        <v>46</v>
      </c>
      <c r="B55" s="30" t="s">
        <v>71</v>
      </c>
      <c r="C55" s="30">
        <v>1</v>
      </c>
      <c r="D55" s="35"/>
      <c r="E55" s="36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</row>
    <row r="56" spans="1:118" ht="22.5" x14ac:dyDescent="0.25">
      <c r="A56" s="30" t="s">
        <v>34</v>
      </c>
      <c r="B56" s="30" t="s">
        <v>69</v>
      </c>
      <c r="C56" s="30">
        <v>3</v>
      </c>
      <c r="D56" s="35"/>
      <c r="E56" s="36"/>
    </row>
    <row r="57" spans="1:118" ht="22.5" x14ac:dyDescent="0.25">
      <c r="A57" s="30" t="s">
        <v>47</v>
      </c>
      <c r="B57" s="30" t="s">
        <v>72</v>
      </c>
      <c r="C57" s="30">
        <v>1</v>
      </c>
      <c r="D57" s="35"/>
      <c r="E57" s="36"/>
    </row>
    <row r="58" spans="1:118" ht="22.5" x14ac:dyDescent="0.25">
      <c r="A58" s="28" t="s">
        <v>43</v>
      </c>
      <c r="B58" s="28" t="s">
        <v>158</v>
      </c>
      <c r="C58" s="28">
        <v>3</v>
      </c>
      <c r="D58" s="37"/>
      <c r="E58" s="38"/>
    </row>
    <row r="59" spans="1:118" ht="22.5" x14ac:dyDescent="0.25">
      <c r="A59" s="28" t="s">
        <v>62</v>
      </c>
      <c r="B59" s="28" t="s">
        <v>77</v>
      </c>
      <c r="C59" s="28">
        <v>3</v>
      </c>
      <c r="D59" s="37"/>
      <c r="E59" s="38"/>
    </row>
    <row r="60" spans="1:118" s="20" customFormat="1" ht="22.5" x14ac:dyDescent="0.25">
      <c r="A60" s="28" t="s">
        <v>64</v>
      </c>
      <c r="B60" s="28" t="s">
        <v>79</v>
      </c>
      <c r="C60" s="28">
        <v>3</v>
      </c>
      <c r="D60" s="37"/>
      <c r="E60" s="38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</row>
    <row r="61" spans="1:118" s="20" customFormat="1" x14ac:dyDescent="0.25">
      <c r="A61" s="30" t="s">
        <v>40</v>
      </c>
      <c r="B61" s="30" t="s">
        <v>63</v>
      </c>
      <c r="C61" s="30">
        <v>3</v>
      </c>
      <c r="D61" s="35"/>
      <c r="E61" s="36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</row>
    <row r="62" spans="1:118" ht="22.5" x14ac:dyDescent="0.25">
      <c r="A62" s="28" t="s">
        <v>153</v>
      </c>
      <c r="B62" s="28" t="s">
        <v>159</v>
      </c>
      <c r="C62" s="28">
        <v>3</v>
      </c>
      <c r="D62" s="37"/>
      <c r="E62" s="38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</row>
    <row r="63" spans="1:118" ht="22.5" x14ac:dyDescent="0.25">
      <c r="A63" s="30" t="s">
        <v>82</v>
      </c>
      <c r="B63" s="30" t="s">
        <v>83</v>
      </c>
      <c r="C63" s="30">
        <v>3</v>
      </c>
      <c r="D63" s="35"/>
      <c r="E63" s="36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118" ht="22.5" x14ac:dyDescent="0.25">
      <c r="A64" s="16" t="s">
        <v>54</v>
      </c>
      <c r="B64" s="16" t="s">
        <v>75</v>
      </c>
      <c r="C64" s="16">
        <v>3</v>
      </c>
      <c r="D64" s="35"/>
      <c r="E64" s="36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</row>
    <row r="65" spans="1:118" x14ac:dyDescent="0.25">
      <c r="A65" s="28" t="s">
        <v>154</v>
      </c>
      <c r="B65" s="28" t="s">
        <v>155</v>
      </c>
      <c r="C65" s="28">
        <v>3</v>
      </c>
      <c r="D65" s="37"/>
      <c r="E65" s="38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</row>
    <row r="66" spans="1:118" s="22" customFormat="1" x14ac:dyDescent="0.25">
      <c r="A66" s="10"/>
      <c r="B66" s="10"/>
      <c r="C66" s="10"/>
      <c r="D66" s="38"/>
      <c r="E66" s="38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</row>
    <row r="67" spans="1:118" s="25" customFormat="1" x14ac:dyDescent="0.25">
      <c r="A67" s="123" t="s">
        <v>149</v>
      </c>
      <c r="B67" s="10"/>
      <c r="C67" s="24"/>
      <c r="D67" s="8"/>
      <c r="E67" s="24"/>
    </row>
    <row r="68" spans="1:118" s="25" customFormat="1" x14ac:dyDescent="0.25">
      <c r="A68" s="23" t="s">
        <v>87</v>
      </c>
      <c r="B68" s="10"/>
      <c r="C68" s="24"/>
      <c r="D68" s="8"/>
      <c r="E68" s="24"/>
    </row>
    <row r="69" spans="1:118" s="25" customFormat="1" ht="14.25" customHeight="1" x14ac:dyDescent="0.25">
      <c r="A69" s="15" t="s">
        <v>89</v>
      </c>
      <c r="B69" s="16" t="s">
        <v>88</v>
      </c>
      <c r="C69" s="26">
        <v>12</v>
      </c>
      <c r="D69" s="39"/>
      <c r="E69" s="40"/>
    </row>
    <row r="70" spans="1:118" s="25" customFormat="1" ht="14.25" customHeight="1" x14ac:dyDescent="0.25">
      <c r="A70" s="127" t="s">
        <v>134</v>
      </c>
      <c r="B70" s="33"/>
      <c r="C70" s="33"/>
      <c r="D70" s="34"/>
      <c r="E70" s="34"/>
    </row>
    <row r="71" spans="1:118" s="25" customFormat="1" x14ac:dyDescent="0.25">
      <c r="A71" s="23" t="s">
        <v>173</v>
      </c>
      <c r="B71" s="10"/>
      <c r="C71" s="24"/>
      <c r="D71" s="124"/>
      <c r="E71" s="7"/>
      <c r="F71" s="130"/>
      <c r="G71" s="131"/>
    </row>
    <row r="72" spans="1:118" s="25" customFormat="1" x14ac:dyDescent="0.25">
      <c r="A72" s="23" t="s">
        <v>174</v>
      </c>
      <c r="B72" s="10"/>
      <c r="C72" s="24"/>
      <c r="D72" s="124"/>
      <c r="E72" s="7"/>
      <c r="F72" s="130"/>
      <c r="G72" s="131"/>
    </row>
  </sheetData>
  <mergeCells count="7">
    <mergeCell ref="A53:E53"/>
    <mergeCell ref="A1:E1"/>
    <mergeCell ref="A2:E2"/>
    <mergeCell ref="A3:E3"/>
    <mergeCell ref="D6:E6"/>
    <mergeCell ref="A50:E50"/>
    <mergeCell ref="A51:E51"/>
  </mergeCells>
  <printOptions horizontalCentered="1"/>
  <pageMargins left="0.25" right="0.25" top="0.75" bottom="0.75" header="0.3" footer="0.3"/>
  <pageSetup fitToHeight="0" orientation="portrait" r:id="rId1"/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zoomScaleNormal="100" zoomScaleSheetLayoutView="100" workbookViewId="0">
      <selection activeCell="D4" sqref="D4"/>
    </sheetView>
  </sheetViews>
  <sheetFormatPr baseColWidth="10" defaultRowHeight="15" x14ac:dyDescent="0.25"/>
  <cols>
    <col min="1" max="1" width="7.5703125" style="79" customWidth="1"/>
    <col min="2" max="2" width="22" style="79" customWidth="1"/>
    <col min="3" max="3" width="3" style="80" customWidth="1"/>
    <col min="4" max="4" width="7.5703125" style="79" bestFit="1" customWidth="1"/>
    <col min="5" max="5" width="22" style="79" customWidth="1"/>
    <col min="6" max="6" width="3" style="80" customWidth="1"/>
    <col min="7" max="7" width="7.5703125" style="79" bestFit="1" customWidth="1"/>
    <col min="8" max="8" width="22" style="79" customWidth="1"/>
    <col min="9" max="9" width="3" style="80" customWidth="1"/>
    <col min="10" max="10" width="7.5703125" style="79" bestFit="1" customWidth="1"/>
    <col min="11" max="11" width="22" style="79" customWidth="1"/>
    <col min="12" max="12" width="5.140625" style="80" customWidth="1"/>
    <col min="13" max="16384" width="11.42578125" style="79"/>
  </cols>
  <sheetData>
    <row r="1" spans="1:13" s="71" customFormat="1" ht="15.75" x14ac:dyDescent="0.25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3" s="71" customFormat="1" ht="16.5" thickBot="1" x14ac:dyDescent="0.3">
      <c r="A2" s="143" t="s">
        <v>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3" s="71" customFormat="1" ht="16.5" thickBot="1" x14ac:dyDescent="0.3">
      <c r="A3" s="144" t="s">
        <v>177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3" s="72" customFormat="1" ht="16.5" thickBot="1" x14ac:dyDescent="0.3">
      <c r="C4" s="73"/>
      <c r="F4" s="73"/>
      <c r="I4" s="73"/>
      <c r="L4" s="73"/>
    </row>
    <row r="5" spans="1:13" s="74" customFormat="1" ht="15.75" customHeight="1" x14ac:dyDescent="0.25">
      <c r="A5" s="137" t="s">
        <v>93</v>
      </c>
      <c r="B5" s="138"/>
      <c r="C5" s="138"/>
      <c r="D5" s="137" t="s">
        <v>96</v>
      </c>
      <c r="E5" s="138"/>
      <c r="F5" s="138"/>
      <c r="G5" s="137" t="s">
        <v>142</v>
      </c>
      <c r="H5" s="138"/>
      <c r="I5" s="138"/>
      <c r="J5" s="137" t="s">
        <v>163</v>
      </c>
      <c r="K5" s="138"/>
      <c r="L5" s="138"/>
    </row>
    <row r="6" spans="1:13" s="75" customFormat="1" ht="12.75" x14ac:dyDescent="0.25">
      <c r="A6" s="52" t="s">
        <v>12</v>
      </c>
      <c r="B6" s="53" t="s">
        <v>11</v>
      </c>
      <c r="C6" s="86" t="s">
        <v>10</v>
      </c>
      <c r="D6" s="52" t="s">
        <v>12</v>
      </c>
      <c r="E6" s="53" t="s">
        <v>11</v>
      </c>
      <c r="F6" s="54" t="s">
        <v>10</v>
      </c>
      <c r="G6" s="53" t="s">
        <v>12</v>
      </c>
      <c r="H6" s="53" t="s">
        <v>11</v>
      </c>
      <c r="I6" s="86" t="s">
        <v>10</v>
      </c>
      <c r="J6" s="52" t="s">
        <v>12</v>
      </c>
      <c r="K6" s="53" t="s">
        <v>11</v>
      </c>
      <c r="L6" s="54" t="s">
        <v>10</v>
      </c>
    </row>
    <row r="7" spans="1:13" s="27" customFormat="1" ht="18" x14ac:dyDescent="0.25">
      <c r="A7" s="55" t="s">
        <v>20</v>
      </c>
      <c r="B7" s="56" t="s">
        <v>21</v>
      </c>
      <c r="C7" s="87">
        <v>1</v>
      </c>
      <c r="D7" s="58" t="s">
        <v>19</v>
      </c>
      <c r="E7" s="59" t="s">
        <v>107</v>
      </c>
      <c r="F7" s="60">
        <v>2</v>
      </c>
      <c r="G7" s="56" t="s">
        <v>99</v>
      </c>
      <c r="H7" s="56" t="s">
        <v>100</v>
      </c>
      <c r="I7" s="87">
        <v>3</v>
      </c>
      <c r="J7" s="55" t="s">
        <v>85</v>
      </c>
      <c r="K7" s="56" t="s">
        <v>86</v>
      </c>
      <c r="L7" s="57">
        <v>3</v>
      </c>
    </row>
    <row r="8" spans="1:13" s="27" customFormat="1" ht="27" x14ac:dyDescent="0.25">
      <c r="A8" s="55" t="s">
        <v>18</v>
      </c>
      <c r="B8" s="56" t="s">
        <v>138</v>
      </c>
      <c r="C8" s="87">
        <v>3</v>
      </c>
      <c r="D8" s="55" t="s">
        <v>27</v>
      </c>
      <c r="E8" s="56" t="s">
        <v>118</v>
      </c>
      <c r="F8" s="57">
        <v>3</v>
      </c>
      <c r="G8" s="59" t="s">
        <v>106</v>
      </c>
      <c r="H8" s="59" t="s">
        <v>101</v>
      </c>
      <c r="I8" s="88">
        <v>3</v>
      </c>
      <c r="J8" s="55" t="s">
        <v>36</v>
      </c>
      <c r="K8" s="56" t="s">
        <v>121</v>
      </c>
      <c r="L8" s="57">
        <v>3</v>
      </c>
    </row>
    <row r="9" spans="1:13" s="27" customFormat="1" ht="27" x14ac:dyDescent="0.25">
      <c r="A9" s="58" t="s">
        <v>52</v>
      </c>
      <c r="B9" s="59" t="s">
        <v>53</v>
      </c>
      <c r="C9" s="88">
        <v>3</v>
      </c>
      <c r="D9" s="55" t="s">
        <v>28</v>
      </c>
      <c r="E9" s="56" t="s">
        <v>102</v>
      </c>
      <c r="F9" s="57">
        <v>3</v>
      </c>
      <c r="G9" s="56" t="s">
        <v>32</v>
      </c>
      <c r="H9" s="56" t="s">
        <v>164</v>
      </c>
      <c r="I9" s="87">
        <v>3</v>
      </c>
      <c r="J9" s="55" t="s">
        <v>55</v>
      </c>
      <c r="K9" s="56" t="s">
        <v>103</v>
      </c>
      <c r="L9" s="57">
        <v>2</v>
      </c>
    </row>
    <row r="10" spans="1:13" s="27" customFormat="1" ht="36" x14ac:dyDescent="0.25">
      <c r="A10" s="55" t="s">
        <v>17</v>
      </c>
      <c r="B10" s="56" t="s">
        <v>51</v>
      </c>
      <c r="C10" s="87">
        <v>3</v>
      </c>
      <c r="D10" s="58" t="s">
        <v>92</v>
      </c>
      <c r="E10" s="59" t="s">
        <v>109</v>
      </c>
      <c r="F10" s="60">
        <v>3</v>
      </c>
      <c r="G10" s="59" t="s">
        <v>61</v>
      </c>
      <c r="H10" s="59" t="s">
        <v>78</v>
      </c>
      <c r="I10" s="88">
        <v>3</v>
      </c>
      <c r="J10" s="55" t="s">
        <v>59</v>
      </c>
      <c r="K10" s="56" t="s">
        <v>139</v>
      </c>
      <c r="L10" s="57">
        <v>3</v>
      </c>
    </row>
    <row r="11" spans="1:13" s="27" customFormat="1" ht="36" x14ac:dyDescent="0.25">
      <c r="A11" s="55" t="s">
        <v>13</v>
      </c>
      <c r="B11" s="56" t="s">
        <v>14</v>
      </c>
      <c r="C11" s="87">
        <v>3</v>
      </c>
      <c r="D11" s="55" t="s">
        <v>80</v>
      </c>
      <c r="E11" s="56" t="s">
        <v>81</v>
      </c>
      <c r="F11" s="57">
        <v>3</v>
      </c>
      <c r="G11" s="56" t="s">
        <v>42</v>
      </c>
      <c r="H11" s="56" t="s">
        <v>119</v>
      </c>
      <c r="I11" s="87">
        <v>3</v>
      </c>
      <c r="J11" s="55"/>
      <c r="K11" s="56" t="s">
        <v>147</v>
      </c>
      <c r="L11" s="57">
        <v>3</v>
      </c>
    </row>
    <row r="12" spans="1:13" s="27" customFormat="1" ht="18.75" thickBot="1" x14ac:dyDescent="0.3">
      <c r="A12" s="61" t="s">
        <v>16</v>
      </c>
      <c r="B12" s="62" t="s">
        <v>137</v>
      </c>
      <c r="C12" s="70">
        <v>3</v>
      </c>
      <c r="D12" s="61"/>
      <c r="E12" s="62"/>
      <c r="F12" s="63"/>
      <c r="G12" s="62"/>
      <c r="H12" s="62"/>
      <c r="I12" s="70"/>
      <c r="J12" s="61"/>
      <c r="K12" s="62"/>
      <c r="L12" s="64"/>
    </row>
    <row r="13" spans="1:13" s="27" customFormat="1" ht="13.5" thickBot="1" x14ac:dyDescent="0.3">
      <c r="A13" s="43"/>
      <c r="B13" s="43"/>
      <c r="C13" s="76">
        <f>SUM(C7:C12)</f>
        <v>16</v>
      </c>
      <c r="D13" s="43"/>
      <c r="E13" s="43"/>
      <c r="F13" s="76">
        <f>SUM(F7:F12)</f>
        <v>14</v>
      </c>
      <c r="G13" s="43"/>
      <c r="H13" s="43"/>
      <c r="I13" s="76">
        <f>SUM(I7:I12)</f>
        <v>15</v>
      </c>
      <c r="J13" s="43"/>
      <c r="K13" s="43"/>
      <c r="L13" s="76">
        <f>SUM(L7:L12)</f>
        <v>14</v>
      </c>
    </row>
    <row r="14" spans="1:13" s="41" customFormat="1" ht="15.75" customHeight="1" x14ac:dyDescent="0.25">
      <c r="A14" s="140" t="s">
        <v>94</v>
      </c>
      <c r="B14" s="141"/>
      <c r="C14" s="142"/>
      <c r="D14" s="140" t="s">
        <v>122</v>
      </c>
      <c r="E14" s="141"/>
      <c r="F14" s="142"/>
      <c r="G14" s="141" t="s">
        <v>160</v>
      </c>
      <c r="H14" s="141"/>
      <c r="I14" s="141"/>
      <c r="J14" s="140" t="s">
        <v>169</v>
      </c>
      <c r="K14" s="141"/>
      <c r="L14" s="142"/>
      <c r="M14" s="42"/>
    </row>
    <row r="15" spans="1:13" s="74" customFormat="1" ht="30" customHeight="1" x14ac:dyDescent="0.25">
      <c r="A15" s="55" t="s">
        <v>23</v>
      </c>
      <c r="B15" s="56" t="s">
        <v>24</v>
      </c>
      <c r="C15" s="57">
        <v>3</v>
      </c>
      <c r="D15" s="55" t="s">
        <v>84</v>
      </c>
      <c r="E15" s="56" t="s">
        <v>135</v>
      </c>
      <c r="F15" s="57">
        <v>3</v>
      </c>
      <c r="G15" s="56" t="s">
        <v>57</v>
      </c>
      <c r="H15" s="56" t="s">
        <v>58</v>
      </c>
      <c r="I15" s="87">
        <v>3</v>
      </c>
      <c r="J15" s="55" t="s">
        <v>56</v>
      </c>
      <c r="K15" s="56" t="s">
        <v>67</v>
      </c>
      <c r="L15" s="57">
        <v>4</v>
      </c>
    </row>
    <row r="16" spans="1:13" s="27" customFormat="1" ht="27" x14ac:dyDescent="0.25">
      <c r="A16" s="55" t="s">
        <v>26</v>
      </c>
      <c r="B16" s="56" t="s">
        <v>38</v>
      </c>
      <c r="C16" s="57">
        <v>1</v>
      </c>
      <c r="D16" s="55" t="s">
        <v>29</v>
      </c>
      <c r="E16" s="56" t="s">
        <v>114</v>
      </c>
      <c r="F16" s="57">
        <v>3</v>
      </c>
      <c r="G16" s="56" t="s">
        <v>35</v>
      </c>
      <c r="H16" s="56" t="s">
        <v>166</v>
      </c>
      <c r="I16" s="87">
        <v>1</v>
      </c>
      <c r="J16" s="58" t="s">
        <v>90</v>
      </c>
      <c r="K16" s="59" t="s">
        <v>91</v>
      </c>
      <c r="L16" s="60">
        <v>3</v>
      </c>
    </row>
    <row r="17" spans="1:12" s="27" customFormat="1" ht="27" x14ac:dyDescent="0.25">
      <c r="A17" s="55" t="s">
        <v>4</v>
      </c>
      <c r="B17" s="56" t="s">
        <v>3</v>
      </c>
      <c r="C17" s="57">
        <v>3</v>
      </c>
      <c r="D17" s="55" t="s">
        <v>31</v>
      </c>
      <c r="E17" s="56" t="s">
        <v>66</v>
      </c>
      <c r="F17" s="57">
        <v>1</v>
      </c>
      <c r="G17" s="56" t="s">
        <v>33</v>
      </c>
      <c r="H17" s="56" t="s">
        <v>115</v>
      </c>
      <c r="I17" s="87">
        <v>3</v>
      </c>
      <c r="J17" s="55" t="s">
        <v>39</v>
      </c>
      <c r="K17" s="56" t="s">
        <v>73</v>
      </c>
      <c r="L17" s="57">
        <v>3</v>
      </c>
    </row>
    <row r="18" spans="1:12" s="27" customFormat="1" ht="36" x14ac:dyDescent="0.25">
      <c r="A18" s="55" t="s">
        <v>25</v>
      </c>
      <c r="B18" s="56" t="s">
        <v>136</v>
      </c>
      <c r="C18" s="57">
        <v>3</v>
      </c>
      <c r="D18" s="55" t="s">
        <v>30</v>
      </c>
      <c r="E18" s="56" t="s">
        <v>65</v>
      </c>
      <c r="F18" s="57">
        <v>3</v>
      </c>
      <c r="G18" s="56" t="s">
        <v>44</v>
      </c>
      <c r="H18" s="56" t="s">
        <v>120</v>
      </c>
      <c r="I18" s="87">
        <v>3</v>
      </c>
      <c r="J18" s="55"/>
      <c r="K18" s="56" t="s">
        <v>147</v>
      </c>
      <c r="L18" s="57">
        <v>3</v>
      </c>
    </row>
    <row r="19" spans="1:12" s="27" customFormat="1" ht="36" x14ac:dyDescent="0.25">
      <c r="A19" s="55" t="s">
        <v>22</v>
      </c>
      <c r="B19" s="56" t="s">
        <v>37</v>
      </c>
      <c r="C19" s="57">
        <v>3</v>
      </c>
      <c r="D19" s="58" t="s">
        <v>41</v>
      </c>
      <c r="E19" s="59" t="s">
        <v>110</v>
      </c>
      <c r="F19" s="60">
        <v>3</v>
      </c>
      <c r="G19" s="59" t="s">
        <v>60</v>
      </c>
      <c r="H19" s="59" t="s">
        <v>76</v>
      </c>
      <c r="I19" s="88">
        <v>3</v>
      </c>
      <c r="J19" s="55"/>
      <c r="K19" s="56"/>
      <c r="L19" s="128"/>
    </row>
    <row r="20" spans="1:12" s="27" customFormat="1" ht="18.75" thickBot="1" x14ac:dyDescent="0.3">
      <c r="A20" s="61" t="s">
        <v>97</v>
      </c>
      <c r="B20" s="62" t="s">
        <v>98</v>
      </c>
      <c r="C20" s="63">
        <v>3</v>
      </c>
      <c r="D20" s="61"/>
      <c r="E20" s="62" t="s">
        <v>147</v>
      </c>
      <c r="F20" s="63">
        <v>3</v>
      </c>
      <c r="G20" s="62"/>
      <c r="H20" s="62" t="s">
        <v>147</v>
      </c>
      <c r="I20" s="70">
        <v>3</v>
      </c>
      <c r="J20" s="61"/>
      <c r="K20" s="62"/>
      <c r="L20" s="63"/>
    </row>
    <row r="21" spans="1:12" s="89" customFormat="1" ht="16.5" customHeight="1" thickBot="1" x14ac:dyDescent="0.3">
      <c r="A21" s="41"/>
      <c r="B21" s="41"/>
      <c r="C21" s="45">
        <f>SUM(C15:C20)</f>
        <v>16</v>
      </c>
      <c r="D21" s="41"/>
      <c r="E21" s="41"/>
      <c r="F21" s="45">
        <f>SUM(F15:F20)</f>
        <v>16</v>
      </c>
      <c r="G21" s="41"/>
      <c r="H21" s="41"/>
      <c r="I21" s="45">
        <f>SUM(I15:I20)</f>
        <v>16</v>
      </c>
      <c r="L21" s="45">
        <f>SUM(L15:L20)</f>
        <v>13</v>
      </c>
    </row>
    <row r="22" spans="1:12" s="51" customFormat="1" ht="15.75" customHeight="1" x14ac:dyDescent="0.25">
      <c r="A22" s="137" t="s">
        <v>95</v>
      </c>
      <c r="B22" s="138"/>
      <c r="C22" s="139"/>
      <c r="D22" s="137" t="s">
        <v>141</v>
      </c>
      <c r="E22" s="138"/>
      <c r="F22" s="139"/>
      <c r="G22" s="137" t="s">
        <v>162</v>
      </c>
      <c r="H22" s="138"/>
      <c r="I22" s="139"/>
    </row>
    <row r="23" spans="1:12" s="74" customFormat="1" ht="15.75" customHeight="1" x14ac:dyDescent="0.25">
      <c r="A23" s="65"/>
      <c r="B23" s="66" t="s">
        <v>50</v>
      </c>
      <c r="C23" s="67"/>
      <c r="D23" s="65"/>
      <c r="E23" s="66" t="s">
        <v>50</v>
      </c>
      <c r="F23" s="67"/>
      <c r="G23" s="65"/>
      <c r="H23" s="66" t="s">
        <v>50</v>
      </c>
      <c r="I23" s="67"/>
      <c r="J23" s="50"/>
      <c r="K23" s="50"/>
      <c r="L23" s="50"/>
    </row>
    <row r="24" spans="1:12" s="78" customFormat="1" ht="9.75" thickBot="1" x14ac:dyDescent="0.3">
      <c r="A24" s="68"/>
      <c r="B24" s="69"/>
      <c r="C24" s="63"/>
      <c r="D24" s="68"/>
      <c r="E24" s="69"/>
      <c r="F24" s="63"/>
      <c r="G24" s="68"/>
      <c r="H24" s="69"/>
      <c r="I24" s="63"/>
      <c r="J24" s="48"/>
      <c r="K24" s="49"/>
      <c r="L24" s="46"/>
    </row>
    <row r="25" spans="1:12" s="78" customFormat="1" ht="12.75" x14ac:dyDescent="0.25">
      <c r="A25" s="41"/>
      <c r="B25" s="41"/>
      <c r="C25" s="45">
        <f>SUM(C23:C24)</f>
        <v>0</v>
      </c>
      <c r="D25" s="41"/>
      <c r="E25" s="41"/>
      <c r="F25" s="45">
        <f>SUM(F23:F24)</f>
        <v>0</v>
      </c>
      <c r="G25" s="41"/>
      <c r="H25" s="41"/>
      <c r="I25" s="45">
        <f>SUM(I23:I24)</f>
        <v>0</v>
      </c>
      <c r="J25" s="44"/>
      <c r="K25" s="44"/>
      <c r="L25" s="47"/>
    </row>
    <row r="26" spans="1:12" s="41" customFormat="1" x14ac:dyDescent="0.25">
      <c r="A26" s="83" t="s">
        <v>161</v>
      </c>
      <c r="C26" s="45"/>
      <c r="F26" s="45"/>
      <c r="G26" s="79"/>
      <c r="H26" s="79"/>
      <c r="I26" s="80"/>
      <c r="K26" s="81" t="s">
        <v>9</v>
      </c>
      <c r="L26" s="82">
        <f xml:space="preserve"> C13+C21+F13+F21+I13+I21+L13+L21</f>
        <v>120</v>
      </c>
    </row>
    <row r="27" spans="1:12" s="41" customFormat="1" x14ac:dyDescent="0.25">
      <c r="A27" s="95" t="s">
        <v>144</v>
      </c>
      <c r="C27" s="45"/>
      <c r="F27" s="45"/>
      <c r="G27" s="79"/>
      <c r="H27" s="79"/>
      <c r="I27" s="80"/>
      <c r="J27" s="79"/>
    </row>
    <row r="28" spans="1:12" s="41" customFormat="1" x14ac:dyDescent="0.25">
      <c r="A28" s="95" t="s">
        <v>145</v>
      </c>
      <c r="B28" s="79"/>
      <c r="C28" s="80"/>
      <c r="D28" s="79"/>
      <c r="E28" s="79"/>
      <c r="F28" s="80"/>
      <c r="G28" s="79"/>
      <c r="H28" s="79"/>
      <c r="I28" s="80"/>
      <c r="J28" s="79"/>
      <c r="K28" s="81"/>
      <c r="L28" s="84"/>
    </row>
    <row r="29" spans="1:12" x14ac:dyDescent="0.25">
      <c r="A29" s="83"/>
    </row>
    <row r="36" spans="1:1" x14ac:dyDescent="0.25">
      <c r="A36" s="85"/>
    </row>
  </sheetData>
  <sortState ref="J7:L11">
    <sortCondition ref="J7:J11"/>
  </sortState>
  <mergeCells count="14">
    <mergeCell ref="D22:F22"/>
    <mergeCell ref="J14:L14"/>
    <mergeCell ref="A1:L1"/>
    <mergeCell ref="A2:L2"/>
    <mergeCell ref="A3:L3"/>
    <mergeCell ref="A5:C5"/>
    <mergeCell ref="D5:F5"/>
    <mergeCell ref="G5:I5"/>
    <mergeCell ref="J5:L5"/>
    <mergeCell ref="G22:I22"/>
    <mergeCell ref="G14:I14"/>
    <mergeCell ref="A14:C14"/>
    <mergeCell ref="D14:F14"/>
    <mergeCell ref="A22:C22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Normal="100" zoomScaleSheetLayoutView="100" workbookViewId="0">
      <selection activeCell="D4" sqref="D4"/>
    </sheetView>
  </sheetViews>
  <sheetFormatPr baseColWidth="10" defaultRowHeight="15" x14ac:dyDescent="0.25"/>
  <cols>
    <col min="1" max="1" width="9.42578125" style="90" customWidth="1"/>
    <col min="2" max="2" width="20.7109375" style="90" customWidth="1"/>
    <col min="3" max="3" width="3" style="90" bestFit="1" customWidth="1"/>
    <col min="4" max="4" width="9.42578125" style="90" customWidth="1"/>
    <col min="5" max="5" width="20.7109375" style="90" customWidth="1"/>
    <col min="6" max="6" width="3" style="90" bestFit="1" customWidth="1"/>
    <col min="7" max="7" width="9.42578125" style="90" customWidth="1"/>
    <col min="8" max="8" width="20.7109375" style="90" customWidth="1"/>
    <col min="9" max="9" width="3" style="90" bestFit="1" customWidth="1"/>
    <col min="10" max="10" width="9.42578125" style="90" customWidth="1"/>
    <col min="11" max="11" width="20.7109375" style="90" customWidth="1"/>
    <col min="12" max="12" width="4" style="90" bestFit="1" customWidth="1"/>
    <col min="13" max="16384" width="11.42578125" style="90"/>
  </cols>
  <sheetData>
    <row r="1" spans="1:12" ht="15.75" x14ac:dyDescent="0.25">
      <c r="A1" s="147" t="s">
        <v>48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5.75" x14ac:dyDescent="0.25">
      <c r="A2" s="148" t="s">
        <v>74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5.75" x14ac:dyDescent="0.25">
      <c r="A3" s="147" t="s">
        <v>170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5.75" thickBot="1" x14ac:dyDescent="0.3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.75" customHeight="1" x14ac:dyDescent="0.25">
      <c r="A5" s="137" t="s">
        <v>94</v>
      </c>
      <c r="B5" s="138"/>
      <c r="C5" s="138"/>
      <c r="D5" s="137" t="s">
        <v>122</v>
      </c>
      <c r="E5" s="138"/>
      <c r="F5" s="138"/>
      <c r="G5" s="137" t="s">
        <v>160</v>
      </c>
      <c r="H5" s="138"/>
      <c r="I5" s="138"/>
      <c r="J5" s="137" t="s">
        <v>169</v>
      </c>
      <c r="K5" s="138"/>
      <c r="L5" s="138"/>
    </row>
    <row r="6" spans="1:12" x14ac:dyDescent="0.25">
      <c r="A6" s="52" t="s">
        <v>12</v>
      </c>
      <c r="B6" s="53" t="s">
        <v>11</v>
      </c>
      <c r="C6" s="86" t="s">
        <v>10</v>
      </c>
      <c r="D6" s="52" t="s">
        <v>12</v>
      </c>
      <c r="E6" s="53" t="s">
        <v>11</v>
      </c>
      <c r="F6" s="54" t="s">
        <v>10</v>
      </c>
      <c r="G6" s="53" t="s">
        <v>12</v>
      </c>
      <c r="H6" s="53" t="s">
        <v>11</v>
      </c>
      <c r="I6" s="86" t="s">
        <v>10</v>
      </c>
      <c r="J6" s="52" t="s">
        <v>12</v>
      </c>
      <c r="K6" s="53" t="s">
        <v>11</v>
      </c>
      <c r="L6" s="54" t="s">
        <v>10</v>
      </c>
    </row>
    <row r="7" spans="1:12" ht="27" x14ac:dyDescent="0.25">
      <c r="A7" s="55" t="s">
        <v>23</v>
      </c>
      <c r="B7" s="56" t="s">
        <v>24</v>
      </c>
      <c r="C7" s="87">
        <v>3</v>
      </c>
      <c r="D7" s="55" t="s">
        <v>84</v>
      </c>
      <c r="E7" s="56" t="s">
        <v>135</v>
      </c>
      <c r="F7" s="57">
        <v>3</v>
      </c>
      <c r="G7" s="56" t="s">
        <v>57</v>
      </c>
      <c r="H7" s="56" t="s">
        <v>58</v>
      </c>
      <c r="I7" s="87">
        <v>3</v>
      </c>
      <c r="J7" s="118" t="s">
        <v>35</v>
      </c>
      <c r="K7" s="56" t="s">
        <v>166</v>
      </c>
      <c r="L7" s="57">
        <v>1</v>
      </c>
    </row>
    <row r="8" spans="1:12" ht="27" x14ac:dyDescent="0.25">
      <c r="A8" s="55" t="s">
        <v>52</v>
      </c>
      <c r="B8" s="56" t="s">
        <v>53</v>
      </c>
      <c r="C8" s="87">
        <v>3</v>
      </c>
      <c r="D8" s="118" t="s">
        <v>26</v>
      </c>
      <c r="E8" s="56" t="s">
        <v>38</v>
      </c>
      <c r="F8" s="57">
        <v>1</v>
      </c>
      <c r="G8" s="56" t="s">
        <v>29</v>
      </c>
      <c r="H8" s="56" t="s">
        <v>125</v>
      </c>
      <c r="I8" s="87">
        <v>3</v>
      </c>
      <c r="J8" s="55" t="s">
        <v>33</v>
      </c>
      <c r="K8" s="56" t="s">
        <v>123</v>
      </c>
      <c r="L8" s="57">
        <v>3</v>
      </c>
    </row>
    <row r="9" spans="1:12" ht="27" x14ac:dyDescent="0.25">
      <c r="A9" s="55" t="s">
        <v>80</v>
      </c>
      <c r="B9" s="56" t="s">
        <v>81</v>
      </c>
      <c r="C9" s="87">
        <v>3</v>
      </c>
      <c r="D9" s="113" t="s">
        <v>4</v>
      </c>
      <c r="E9" s="100" t="s">
        <v>3</v>
      </c>
      <c r="F9" s="119">
        <v>3</v>
      </c>
      <c r="G9" s="99" t="s">
        <v>31</v>
      </c>
      <c r="H9" s="56" t="s">
        <v>66</v>
      </c>
      <c r="I9" s="87">
        <v>1</v>
      </c>
      <c r="J9" s="55" t="s">
        <v>56</v>
      </c>
      <c r="K9" s="56" t="s">
        <v>143</v>
      </c>
      <c r="L9" s="57">
        <v>4</v>
      </c>
    </row>
    <row r="10" spans="1:12" ht="36" x14ac:dyDescent="0.25">
      <c r="A10" s="55" t="s">
        <v>13</v>
      </c>
      <c r="B10" s="56" t="s">
        <v>14</v>
      </c>
      <c r="C10" s="87">
        <v>3</v>
      </c>
      <c r="D10" s="55" t="s">
        <v>25</v>
      </c>
      <c r="E10" s="56" t="s">
        <v>124</v>
      </c>
      <c r="F10" s="57">
        <v>3</v>
      </c>
      <c r="G10" s="56" t="s">
        <v>30</v>
      </c>
      <c r="H10" s="56" t="s">
        <v>65</v>
      </c>
      <c r="I10" s="87">
        <v>3</v>
      </c>
      <c r="J10" s="55" t="s">
        <v>44</v>
      </c>
      <c r="K10" s="56" t="s">
        <v>126</v>
      </c>
      <c r="L10" s="57">
        <v>3</v>
      </c>
    </row>
    <row r="11" spans="1:12" ht="36" x14ac:dyDescent="0.25">
      <c r="A11" s="55" t="s">
        <v>97</v>
      </c>
      <c r="B11" s="56" t="s">
        <v>98</v>
      </c>
      <c r="C11" s="87">
        <v>3</v>
      </c>
      <c r="D11" s="58" t="s">
        <v>41</v>
      </c>
      <c r="E11" s="59" t="s">
        <v>127</v>
      </c>
      <c r="F11" s="60">
        <v>3</v>
      </c>
      <c r="G11" s="59" t="s">
        <v>60</v>
      </c>
      <c r="H11" s="59" t="s">
        <v>76</v>
      </c>
      <c r="I11" s="88">
        <v>3</v>
      </c>
      <c r="J11" s="118"/>
      <c r="K11" s="56" t="s">
        <v>146</v>
      </c>
      <c r="L11" s="57">
        <v>3</v>
      </c>
    </row>
    <row r="12" spans="1:12" ht="18.75" thickBot="1" x14ac:dyDescent="0.3">
      <c r="A12" s="102"/>
      <c r="B12" s="103"/>
      <c r="C12" s="104"/>
      <c r="D12" s="61" t="s">
        <v>22</v>
      </c>
      <c r="E12" s="62" t="s">
        <v>37</v>
      </c>
      <c r="F12" s="63">
        <v>3</v>
      </c>
      <c r="G12" s="105"/>
      <c r="H12" s="62" t="s">
        <v>146</v>
      </c>
      <c r="I12" s="70">
        <v>3</v>
      </c>
      <c r="J12" s="120"/>
      <c r="K12" s="106"/>
      <c r="L12" s="107"/>
    </row>
    <row r="13" spans="1:12" ht="15.75" thickBot="1" x14ac:dyDescent="0.3">
      <c r="A13" s="45"/>
      <c r="B13" s="45"/>
      <c r="C13" s="45">
        <f>SUM(C7:C12)</f>
        <v>15</v>
      </c>
      <c r="D13" s="45"/>
      <c r="E13" s="45"/>
      <c r="F13" s="45">
        <f>SUM(F7:F12)</f>
        <v>16</v>
      </c>
      <c r="G13" s="45"/>
      <c r="H13" s="45"/>
      <c r="I13" s="45">
        <f>SUM(I7:I12)</f>
        <v>16</v>
      </c>
      <c r="J13" s="45"/>
      <c r="K13" s="45"/>
      <c r="L13" s="45">
        <f>SUM(L7:L12)</f>
        <v>14</v>
      </c>
    </row>
    <row r="14" spans="1:12" ht="15.75" x14ac:dyDescent="0.25">
      <c r="A14" s="137" t="s">
        <v>95</v>
      </c>
      <c r="B14" s="138"/>
      <c r="C14" s="138"/>
      <c r="D14" s="137" t="s">
        <v>141</v>
      </c>
      <c r="E14" s="138"/>
      <c r="F14" s="138"/>
      <c r="G14" s="137" t="s">
        <v>162</v>
      </c>
      <c r="H14" s="138"/>
      <c r="I14" s="138"/>
      <c r="J14" s="137" t="s">
        <v>171</v>
      </c>
      <c r="K14" s="138"/>
      <c r="L14" s="138"/>
    </row>
    <row r="15" spans="1:12" ht="18.75" thickBot="1" x14ac:dyDescent="0.3">
      <c r="A15" s="108"/>
      <c r="B15" s="105"/>
      <c r="C15" s="105"/>
      <c r="D15" s="117"/>
      <c r="E15" s="110" t="s">
        <v>50</v>
      </c>
      <c r="F15" s="112"/>
      <c r="G15" s="109"/>
      <c r="H15" s="110" t="s">
        <v>50</v>
      </c>
      <c r="I15" s="111"/>
      <c r="J15" s="117"/>
      <c r="K15" s="110" t="s">
        <v>50</v>
      </c>
      <c r="L15" s="112"/>
    </row>
    <row r="16" spans="1:12" ht="15.75" thickBot="1" x14ac:dyDescent="0.3">
      <c r="A16" s="45"/>
      <c r="B16" s="45"/>
      <c r="C16" s="45">
        <f>SUM(C15)</f>
        <v>0</v>
      </c>
      <c r="D16" s="45"/>
      <c r="E16" s="45"/>
      <c r="F16" s="45">
        <f>SUM(F15)</f>
        <v>0</v>
      </c>
      <c r="G16" s="45"/>
      <c r="H16" s="45"/>
      <c r="I16" s="45">
        <f>SUM(I15)</f>
        <v>0</v>
      </c>
      <c r="J16" s="93"/>
      <c r="K16" s="45"/>
      <c r="L16" s="45">
        <f>SUM(L15)</f>
        <v>0</v>
      </c>
    </row>
    <row r="17" spans="1:13" ht="15.75" customHeight="1" x14ac:dyDescent="0.25">
      <c r="A17" s="137" t="s">
        <v>96</v>
      </c>
      <c r="B17" s="138"/>
      <c r="C17" s="138"/>
      <c r="D17" s="137" t="s">
        <v>142</v>
      </c>
      <c r="E17" s="138"/>
      <c r="F17" s="138"/>
      <c r="G17" s="137" t="s">
        <v>163</v>
      </c>
      <c r="H17" s="138"/>
      <c r="I17" s="138"/>
      <c r="J17" s="137" t="s">
        <v>172</v>
      </c>
      <c r="K17" s="138"/>
      <c r="L17" s="138"/>
      <c r="M17" s="74"/>
    </row>
    <row r="18" spans="1:13" ht="36" x14ac:dyDescent="0.25">
      <c r="A18" s="113" t="s">
        <v>19</v>
      </c>
      <c r="B18" s="100" t="s">
        <v>131</v>
      </c>
      <c r="C18" s="101">
        <v>2</v>
      </c>
      <c r="D18" s="55" t="s">
        <v>99</v>
      </c>
      <c r="E18" s="56" t="s">
        <v>100</v>
      </c>
      <c r="F18" s="57">
        <v>3</v>
      </c>
      <c r="G18" s="55" t="s">
        <v>85</v>
      </c>
      <c r="H18" s="56" t="s">
        <v>86</v>
      </c>
      <c r="I18" s="87">
        <v>3</v>
      </c>
      <c r="J18" s="55" t="s">
        <v>36</v>
      </c>
      <c r="K18" s="56" t="s">
        <v>128</v>
      </c>
      <c r="L18" s="57">
        <v>3</v>
      </c>
      <c r="M18" s="78"/>
    </row>
    <row r="19" spans="1:13" ht="18" x14ac:dyDescent="0.25">
      <c r="A19" s="55" t="s">
        <v>20</v>
      </c>
      <c r="B19" s="56" t="s">
        <v>21</v>
      </c>
      <c r="C19" s="87">
        <v>1</v>
      </c>
      <c r="D19" s="55" t="s">
        <v>27</v>
      </c>
      <c r="E19" s="116" t="s">
        <v>130</v>
      </c>
      <c r="F19" s="57">
        <v>3</v>
      </c>
      <c r="G19" s="59" t="s">
        <v>106</v>
      </c>
      <c r="H19" s="59" t="s">
        <v>101</v>
      </c>
      <c r="I19" s="88">
        <v>3</v>
      </c>
      <c r="J19" s="58" t="s">
        <v>90</v>
      </c>
      <c r="K19" s="59" t="s">
        <v>91</v>
      </c>
      <c r="L19" s="60">
        <v>3</v>
      </c>
      <c r="M19" s="44"/>
    </row>
    <row r="20" spans="1:13" ht="27" x14ac:dyDescent="0.25">
      <c r="A20" s="55" t="s">
        <v>18</v>
      </c>
      <c r="B20" s="56" t="s">
        <v>133</v>
      </c>
      <c r="C20" s="87">
        <v>3</v>
      </c>
      <c r="D20" s="55" t="s">
        <v>28</v>
      </c>
      <c r="E20" s="100" t="s">
        <v>102</v>
      </c>
      <c r="F20" s="57">
        <v>3</v>
      </c>
      <c r="G20" s="56" t="s">
        <v>55</v>
      </c>
      <c r="H20" s="56" t="s">
        <v>103</v>
      </c>
      <c r="I20" s="87">
        <v>2</v>
      </c>
      <c r="J20" s="55" t="s">
        <v>39</v>
      </c>
      <c r="K20" s="56" t="s">
        <v>73</v>
      </c>
      <c r="L20" s="57">
        <v>3</v>
      </c>
      <c r="M20" s="44"/>
    </row>
    <row r="21" spans="1:13" ht="27" x14ac:dyDescent="0.25">
      <c r="A21" s="114" t="s">
        <v>92</v>
      </c>
      <c r="B21" s="115" t="s">
        <v>129</v>
      </c>
      <c r="C21" s="88">
        <v>3</v>
      </c>
      <c r="D21" s="55" t="s">
        <v>59</v>
      </c>
      <c r="E21" s="56" t="s">
        <v>139</v>
      </c>
      <c r="F21" s="57">
        <v>3</v>
      </c>
      <c r="G21" s="56" t="s">
        <v>32</v>
      </c>
      <c r="H21" s="56" t="s">
        <v>165</v>
      </c>
      <c r="I21" s="87">
        <v>3</v>
      </c>
      <c r="J21" s="55"/>
      <c r="K21" s="56" t="s">
        <v>146</v>
      </c>
      <c r="L21" s="57">
        <v>3</v>
      </c>
      <c r="M21" s="44"/>
    </row>
    <row r="22" spans="1:13" ht="36" x14ac:dyDescent="0.25">
      <c r="A22" s="55" t="s">
        <v>17</v>
      </c>
      <c r="B22" s="56" t="s">
        <v>51</v>
      </c>
      <c r="C22" s="87">
        <v>3</v>
      </c>
      <c r="D22" s="58" t="s">
        <v>61</v>
      </c>
      <c r="E22" s="59" t="s">
        <v>78</v>
      </c>
      <c r="F22" s="60">
        <v>3</v>
      </c>
      <c r="G22" s="56" t="s">
        <v>42</v>
      </c>
      <c r="H22" s="56" t="s">
        <v>105</v>
      </c>
      <c r="I22" s="87">
        <v>3</v>
      </c>
      <c r="J22" s="55"/>
      <c r="K22" s="56" t="s">
        <v>146</v>
      </c>
      <c r="L22" s="57">
        <v>3</v>
      </c>
      <c r="M22" s="44"/>
    </row>
    <row r="23" spans="1:13" ht="18.75" thickBot="1" x14ac:dyDescent="0.3">
      <c r="A23" s="61" t="s">
        <v>16</v>
      </c>
      <c r="B23" s="62" t="s">
        <v>132</v>
      </c>
      <c r="C23" s="70">
        <v>3</v>
      </c>
      <c r="D23" s="108"/>
      <c r="E23" s="105"/>
      <c r="F23" s="121"/>
      <c r="G23" s="105"/>
      <c r="H23" s="105"/>
      <c r="I23" s="105"/>
      <c r="J23" s="61"/>
      <c r="K23" s="62"/>
      <c r="L23" s="63"/>
      <c r="M23" s="78"/>
    </row>
    <row r="24" spans="1:13" x14ac:dyDescent="0.25">
      <c r="A24" s="45"/>
      <c r="B24" s="45"/>
      <c r="C24" s="45">
        <f>SUM(C18:C23)</f>
        <v>15</v>
      </c>
      <c r="D24" s="45"/>
      <c r="E24" s="45"/>
      <c r="F24" s="45">
        <f>SUM(F18:F23)</f>
        <v>15</v>
      </c>
      <c r="G24" s="45"/>
      <c r="H24" s="45"/>
      <c r="I24" s="45">
        <f>SUM(I18:I23)</f>
        <v>14</v>
      </c>
      <c r="J24" s="45"/>
      <c r="K24" s="45"/>
      <c r="L24" s="45">
        <f>SUM(L18:L23)</f>
        <v>15</v>
      </c>
      <c r="M24" s="92"/>
    </row>
    <row r="25" spans="1:13" x14ac:dyDescent="0.25">
      <c r="A25" s="83" t="s">
        <v>161</v>
      </c>
      <c r="B25" s="41"/>
      <c r="C25" s="45"/>
      <c r="D25" s="41"/>
      <c r="E25" s="41"/>
      <c r="F25" s="45"/>
      <c r="G25" s="41"/>
      <c r="H25" s="41"/>
      <c r="I25" s="45"/>
      <c r="J25" s="41"/>
      <c r="K25" s="81" t="s">
        <v>9</v>
      </c>
      <c r="L25" s="45">
        <f>C13+F13+I13+L13+C16+F16+I16+L16+C24+F24+I24+L24</f>
        <v>120</v>
      </c>
      <c r="M25" s="45"/>
    </row>
    <row r="26" spans="1:13" x14ac:dyDescent="0.25">
      <c r="A26" s="95" t="s">
        <v>144</v>
      </c>
      <c r="B26" s="41"/>
      <c r="C26" s="45"/>
      <c r="D26" s="41"/>
      <c r="E26" s="41"/>
      <c r="F26" s="45"/>
      <c r="G26" s="41"/>
      <c r="H26" s="41"/>
      <c r="I26" s="45"/>
      <c r="J26" s="41"/>
      <c r="K26" s="81"/>
      <c r="L26" s="77"/>
      <c r="M26" s="94"/>
    </row>
    <row r="27" spans="1:13" x14ac:dyDescent="0.25">
      <c r="A27" s="95" t="s">
        <v>145</v>
      </c>
      <c r="B27" s="41"/>
      <c r="C27" s="45"/>
      <c r="D27" s="41"/>
      <c r="E27" s="41"/>
      <c r="F27" s="45"/>
      <c r="G27" s="96"/>
      <c r="H27" s="96"/>
      <c r="I27" s="97"/>
      <c r="J27" s="96"/>
      <c r="K27" s="96"/>
      <c r="L27" s="97"/>
      <c r="M27" s="94"/>
    </row>
    <row r="28" spans="1:13" x14ac:dyDescent="0.25">
      <c r="B28" s="96"/>
      <c r="C28" s="97"/>
      <c r="D28" s="96"/>
      <c r="E28" s="96"/>
      <c r="F28" s="97"/>
      <c r="G28" s="96"/>
      <c r="H28" s="96"/>
      <c r="I28" s="97"/>
      <c r="J28" s="96"/>
      <c r="K28" s="96"/>
      <c r="L28" s="97"/>
      <c r="M28" s="94"/>
    </row>
    <row r="29" spans="1:13" x14ac:dyDescent="0.25">
      <c r="A29" s="96"/>
      <c r="B29" s="96"/>
      <c r="C29" s="97"/>
      <c r="D29" s="96"/>
      <c r="E29" s="96"/>
      <c r="F29" s="97"/>
      <c r="G29" s="96"/>
      <c r="H29" s="96"/>
      <c r="I29" s="97"/>
      <c r="J29" s="96"/>
      <c r="K29" s="96"/>
      <c r="L29" s="97"/>
      <c r="M29" s="42"/>
    </row>
    <row r="35" spans="1:1" x14ac:dyDescent="0.25">
      <c r="A35" s="98"/>
    </row>
  </sheetData>
  <sortState ref="D19:F22">
    <sortCondition ref="D19:D22"/>
  </sortState>
  <mergeCells count="15">
    <mergeCell ref="A1:L1"/>
    <mergeCell ref="A2:L2"/>
    <mergeCell ref="A3:L3"/>
    <mergeCell ref="A5:C5"/>
    <mergeCell ref="D5:F5"/>
    <mergeCell ref="G5:I5"/>
    <mergeCell ref="J5:L5"/>
    <mergeCell ref="A14:C14"/>
    <mergeCell ref="D14:F14"/>
    <mergeCell ref="G14:I14"/>
    <mergeCell ref="J14:L14"/>
    <mergeCell ref="A17:C17"/>
    <mergeCell ref="D17:F17"/>
    <mergeCell ref="G17:I17"/>
    <mergeCell ref="J17:L17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B-GGO</vt:lpstr>
      <vt:lpstr>B-GGO Chem Automne</vt:lpstr>
      <vt:lpstr>B-GGO Chem Hiver</vt:lpstr>
      <vt:lpstr>'B-GGO'!_Hlk148866690</vt:lpstr>
      <vt:lpstr>'B-GGO'!OLE_LINK3</vt:lpstr>
      <vt:lpstr>'B-GGO'!OLE_LINK7</vt:lpstr>
      <vt:lpstr>'B-GGO'!Zone_d_impression</vt:lpstr>
      <vt:lpstr>'B-GGO Chem Automne'!Zone_d_impression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Benoît Laberge</cp:lastModifiedBy>
  <cp:lastPrinted>2017-04-26T15:08:50Z</cp:lastPrinted>
  <dcterms:created xsi:type="dcterms:W3CDTF">2010-05-19T14:24:58Z</dcterms:created>
  <dcterms:modified xsi:type="dcterms:W3CDTF">2017-04-26T15:08:55Z</dcterms:modified>
</cp:coreProperties>
</file>